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3256" windowHeight="13176" activeTab="0"/>
  </bookViews>
  <sheets>
    <sheet name="Στερεά-Πελοπόννησος" sheetId="1" r:id="rId1"/>
  </sheets>
  <definedNames>
    <definedName name="_xlnm.Print_Titles" localSheetId="0">'Στερεά-Πελοπόννησος'!$1:$1</definedName>
  </definedNames>
  <calcPr fullCalcOnLoad="1"/>
</workbook>
</file>

<file path=xl/sharedStrings.xml><?xml version="1.0" encoding="utf-8"?>
<sst xmlns="http://schemas.openxmlformats.org/spreadsheetml/2006/main" count="92" uniqueCount="78">
  <si>
    <t>Α/Κ</t>
  </si>
  <si>
    <t>Οδηγοί</t>
  </si>
  <si>
    <t>ΠΑΤΡΑ</t>
  </si>
  <si>
    <t>ΣΥΝ.</t>
  </si>
  <si>
    <t>Θέση</t>
  </si>
  <si>
    <t>Βαθμοί</t>
  </si>
  <si>
    <t>ΨΙΣΤΑΚΗΣ Μαλώλης</t>
  </si>
  <si>
    <t>ΑΛΕΞΕΛΗΣ Δημήτρης</t>
  </si>
  <si>
    <t>ΝΤΑΗΣ Μανώλης</t>
  </si>
  <si>
    <t>ΜΙΧΑΛΟΠΟΥΛΟΣ Γεώργιος</t>
  </si>
  <si>
    <t>Συνοδηγοί</t>
  </si>
  <si>
    <t>Σύνολο</t>
  </si>
  <si>
    <t>ΔΙΑΜΑΝΤΗΣ Γιώργος</t>
  </si>
  <si>
    <t>ΞΑΝΘΟΣ Μανώλης</t>
  </si>
  <si>
    <t>ΓΚΙΑΟΥΡΗΣ Κων/νος</t>
  </si>
  <si>
    <t>ΓΙΑΣΙΜΑΚΟΣ Χρήστος</t>
  </si>
  <si>
    <t>ΠΑΠΠΑΣ Κώστας</t>
  </si>
  <si>
    <t>ΚΟΚΚΙΝΗΣ Δημήτρης</t>
  </si>
  <si>
    <t>ΣΤΕΡΓΙΟΥ Γιώργος</t>
  </si>
  <si>
    <t>ΤΣΟΥΡΛΑΚΗΣ Βαγγέλης</t>
  </si>
  <si>
    <t>ΡΑΥΤΟΠΟΥΛΟΣ Βασίλης</t>
  </si>
  <si>
    <t>ΑΝΤΩΝΙΟΥ</t>
  </si>
  <si>
    <t>ΦΕΛΩΝΗΣ Θεόδωρος</t>
  </si>
  <si>
    <t>ΚΟΥΖΟΥΚΑΣ Βαγγέλης</t>
  </si>
  <si>
    <t>ΤΖΙΑΛΛΑΣ Ανδρέας</t>
  </si>
  <si>
    <t>ΤΣΙΝΤΖΟΥΡΑΣ Γ.</t>
  </si>
  <si>
    <t>ΤΣΟΥΛΑΚΙΔΗΣ Μηνάς</t>
  </si>
  <si>
    <t>ΓΕΡΑΣΙΜΟΥ Κυριάκος</t>
  </si>
  <si>
    <t>ΚΟΣΜΑΣ Άρης</t>
  </si>
  <si>
    <t>ΚΑΤΣΙΟΣ Βασίλης</t>
  </si>
  <si>
    <t>ΚΑΜΠΑΝΟΣ</t>
  </si>
  <si>
    <t>ΛΑΣΚΟΣ</t>
  </si>
  <si>
    <t>ΜΠΑΡΛΟΣ Β.</t>
  </si>
  <si>
    <t>ΜΑΚΑΡΙΟΣ</t>
  </si>
  <si>
    <t>ΠΑΝΤΑΓΙΑΣ</t>
  </si>
  <si>
    <t>ΚΑΤ.</t>
  </si>
  <si>
    <t>ΦΕΛΩΝΗΣ Αθανάσιος</t>
  </si>
  <si>
    <t>ΠΑΝΤΑΖΑΚΟΣ Θεώδορος</t>
  </si>
  <si>
    <t>ΠΛΙΑΚΑΣ Νικόλαος</t>
  </si>
  <si>
    <t>ΜΠΑΤΑΛΗΣ Αθανάσιος</t>
  </si>
  <si>
    <t>ΣΠΗΛΙΩΠΟΥΛΟΣ Γεώργιος</t>
  </si>
  <si>
    <t>ΜΠΙΡΜΠΙΛΗΣ Κωνσταντίνος</t>
  </si>
  <si>
    <t>ΦΩΡΤΩΣΗΣ Παναγιώτης</t>
  </si>
  <si>
    <t>ΜΠΟΥΣΙΑΣ Βασίλειος</t>
  </si>
  <si>
    <t>ΔΕΛΗΣ Ανδρέας</t>
  </si>
  <si>
    <t>ΚΑΜΠΕΡΟΣ Αλέξιος</t>
  </si>
  <si>
    <t>ΡΟΥΣΚΑΣ Βασίλειος</t>
  </si>
  <si>
    <t>ΤΖΑΒΑΡΑΣ Σωτήριος</t>
  </si>
  <si>
    <t>ΣΑΡΑΝΤΑΥΓΑΣ Ηλίας</t>
  </si>
  <si>
    <t>ΘΕΟΔΩΡΟΥ Μανώλης</t>
  </si>
  <si>
    <t>ΣΤΑΜΟΓΛΟΥ Γεώργιος</t>
  </si>
  <si>
    <t>ΔΟΥΦΕΞΗΣ Νικόλαος</t>
  </si>
  <si>
    <t>ΚΑΡΑΓΙΑΝΝΗΣ Νικόλαος</t>
  </si>
  <si>
    <t>ΕΥΒΟΙΑ</t>
  </si>
  <si>
    <t xml:space="preserve">ΤΣΟΥΡΑΚΗΣ </t>
  </si>
  <si>
    <t xml:space="preserve">ΜΠΑΖΑΚΑΣ </t>
  </si>
  <si>
    <t>ΛΑΖΑΝΑΣ</t>
  </si>
  <si>
    <t>ΑΝΔΡΟΥΛΑΚΗΣ</t>
  </si>
  <si>
    <t>ΤΑΡΑΜΙΓΚΟΣ</t>
  </si>
  <si>
    <t>ΚΑΤΣΟΥΛΑΣ</t>
  </si>
  <si>
    <t xml:space="preserve">ΣΤΕΦΑΝΙΔΗΣ </t>
  </si>
  <si>
    <t>ΒΡΑΚΑΣ</t>
  </si>
  <si>
    <t>ΚΟΥΤΣΟΔΟΝΤΗΣ</t>
  </si>
  <si>
    <t xml:space="preserve">ΛΙΑΝΙΔΗΣ </t>
  </si>
  <si>
    <t>ΚΑΤΣΟΓΡΙΔΑΚΗΣ</t>
  </si>
  <si>
    <t>ΞΕΙΝΙΑΔΑΚΗΣ</t>
  </si>
  <si>
    <t>ΣΥΜΕΩΝ</t>
  </si>
  <si>
    <t>ΝΤΕΛΕΚΟΣ</t>
  </si>
  <si>
    <t>ΣΙΓΑΛΑΣ</t>
  </si>
  <si>
    <t xml:space="preserve">ΓΚΑΓΚΑΡΗΣ </t>
  </si>
  <si>
    <t>ΓΚΙΑΟΥΡΗΣ</t>
  </si>
  <si>
    <t>ΤΟΜΑΡΑΣ</t>
  </si>
  <si>
    <t>OPEN</t>
  </si>
  <si>
    <t>WT-36</t>
  </si>
  <si>
    <t>ENTRY</t>
  </si>
  <si>
    <t>ΕΥΣΤΡΑΤΙΑΔΗΣ</t>
  </si>
  <si>
    <t>ΚΑΤ</t>
  </si>
  <si>
    <t>Κύπελλο Περιπέτειας 2015 Στερεάς Ελλάδας &amp; Πελοποννήσου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</si>
</sst>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b/>
      <sz val="10"/>
      <color indexed="62"/>
      <name val="Verdana"/>
      <family val="2"/>
    </font>
    <font>
      <sz val="10"/>
      <color indexed="62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0"/>
      <color theme="3" tint="0.39998000860214233"/>
      <name val="Verdana"/>
      <family val="2"/>
    </font>
    <font>
      <sz val="10"/>
      <color theme="3" tint="0.39998000860214233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43" fillId="0" borderId="0" xfId="0" applyFont="1" applyAlignment="1">
      <alignment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4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6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5" fillId="0" borderId="14" xfId="0" applyFont="1" applyBorder="1" applyAlignment="1">
      <alignment/>
    </xf>
    <xf numFmtId="0" fontId="45" fillId="0" borderId="14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5" fillId="0" borderId="23" xfId="0" applyFont="1" applyBorder="1" applyAlignment="1">
      <alignment/>
    </xf>
    <xf numFmtId="0" fontId="45" fillId="0" borderId="23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5" fillId="0" borderId="16" xfId="0" applyFont="1" applyFill="1" applyBorder="1" applyAlignment="1">
      <alignment/>
    </xf>
    <xf numFmtId="1" fontId="45" fillId="0" borderId="18" xfId="0" applyNumberFormat="1" applyFont="1" applyBorder="1" applyAlignment="1">
      <alignment horizontal="center"/>
    </xf>
    <xf numFmtId="0" fontId="45" fillId="0" borderId="10" xfId="0" applyFont="1" applyFill="1" applyBorder="1" applyAlignment="1">
      <alignment/>
    </xf>
    <xf numFmtId="1" fontId="45" fillId="0" borderId="15" xfId="0" applyNumberFormat="1" applyFont="1" applyBorder="1" applyAlignment="1">
      <alignment horizontal="center"/>
    </xf>
    <xf numFmtId="1" fontId="45" fillId="0" borderId="20" xfId="0" applyNumberFormat="1" applyFont="1" applyBorder="1" applyAlignment="1">
      <alignment horizontal="center"/>
    </xf>
    <xf numFmtId="0" fontId="45" fillId="0" borderId="14" xfId="0" applyFont="1" applyFill="1" applyBorder="1" applyAlignment="1">
      <alignment/>
    </xf>
    <xf numFmtId="0" fontId="49" fillId="0" borderId="0" xfId="0" applyFont="1" applyAlignment="1">
      <alignment horizont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1" fontId="44" fillId="0" borderId="28" xfId="0" applyNumberFormat="1" applyFont="1" applyBorder="1" applyAlignment="1">
      <alignment horizontal="center"/>
    </xf>
    <xf numFmtId="1" fontId="44" fillId="0" borderId="0" xfId="0" applyNumberFormat="1" applyFont="1" applyBorder="1" applyAlignment="1">
      <alignment horizontal="center"/>
    </xf>
    <xf numFmtId="1" fontId="44" fillId="0" borderId="29" xfId="0" applyNumberFormat="1" applyFont="1" applyBorder="1" applyAlignment="1">
      <alignment horizontal="center"/>
    </xf>
    <xf numFmtId="0" fontId="44" fillId="0" borderId="3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50" fillId="0" borderId="2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/>
    </xf>
    <xf numFmtId="0" fontId="44" fillId="0" borderId="17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>
          <bgColor indexed="47"/>
        </patternFill>
      </fill>
    </dxf>
    <dxf>
      <fill>
        <patternFill>
          <bgColor indexed="41"/>
        </patternFill>
      </fill>
    </dxf>
    <dxf>
      <font>
        <color auto="1"/>
      </font>
      <fill>
        <patternFill patternType="solid">
          <bgColor indexed="22"/>
        </patternFill>
      </fill>
    </dxf>
    <dxf>
      <font>
        <color auto="1"/>
      </font>
      <fill>
        <patternFill patternType="solid"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561975</xdr:colOff>
      <xdr:row>0</xdr:row>
      <xdr:rowOff>609600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6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962025</xdr:colOff>
      <xdr:row>0</xdr:row>
      <xdr:rowOff>76200</xdr:rowOff>
    </xdr:from>
    <xdr:to>
      <xdr:col>7</xdr:col>
      <xdr:colOff>952500</xdr:colOff>
      <xdr:row>0</xdr:row>
      <xdr:rowOff>571500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43725" y="76200"/>
          <a:ext cx="962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showGridLines="0" tabSelected="1" zoomScalePageLayoutView="0" workbookViewId="0" topLeftCell="A1">
      <selection activeCell="J6" sqref="J6"/>
    </sheetView>
  </sheetViews>
  <sheetFormatPr defaultColWidth="9.140625" defaultRowHeight="15"/>
  <cols>
    <col min="1" max="1" width="4.7109375" style="7" customWidth="1"/>
    <col min="2" max="2" width="26.7109375" style="3" customWidth="1"/>
    <col min="3" max="3" width="14.57421875" style="8" customWidth="1"/>
    <col min="4" max="7" width="14.57421875" style="7" customWidth="1"/>
    <col min="8" max="8" width="14.57421875" style="42" customWidth="1"/>
    <col min="9" max="16384" width="8.8515625" style="3" customWidth="1"/>
  </cols>
  <sheetData>
    <row r="1" spans="1:8" s="10" customFormat="1" ht="48.75" customHeight="1" thickBot="1">
      <c r="A1" s="60" t="s">
        <v>77</v>
      </c>
      <c r="B1" s="61"/>
      <c r="C1" s="61"/>
      <c r="D1" s="61"/>
      <c r="E1" s="61"/>
      <c r="F1" s="61"/>
      <c r="G1" s="61"/>
      <c r="H1" s="62"/>
    </row>
    <row r="2" spans="1:8" ht="10.5" customHeight="1" thickBot="1">
      <c r="A2" s="4"/>
      <c r="B2" s="5"/>
      <c r="C2" s="5"/>
      <c r="D2" s="5"/>
      <c r="E2" s="5"/>
      <c r="F2" s="5"/>
      <c r="G2" s="5"/>
      <c r="H2" s="6"/>
    </row>
    <row r="3" spans="1:8" s="9" customFormat="1" ht="12">
      <c r="A3" s="63" t="s">
        <v>0</v>
      </c>
      <c r="B3" s="65" t="s">
        <v>1</v>
      </c>
      <c r="C3" s="52" t="s">
        <v>35</v>
      </c>
      <c r="D3" s="67" t="s">
        <v>2</v>
      </c>
      <c r="E3" s="67"/>
      <c r="F3" s="67" t="s">
        <v>53</v>
      </c>
      <c r="G3" s="67"/>
      <c r="H3" s="68" t="s">
        <v>3</v>
      </c>
    </row>
    <row r="4" spans="1:8" s="9" customFormat="1" ht="12.75" thickBot="1">
      <c r="A4" s="64"/>
      <c r="B4" s="66"/>
      <c r="C4" s="53"/>
      <c r="D4" s="11" t="s">
        <v>4</v>
      </c>
      <c r="E4" s="12" t="s">
        <v>5</v>
      </c>
      <c r="F4" s="11" t="s">
        <v>4</v>
      </c>
      <c r="G4" s="12" t="s">
        <v>5</v>
      </c>
      <c r="H4" s="69"/>
    </row>
    <row r="5" spans="1:8" s="9" customFormat="1" ht="12.75" thickBot="1">
      <c r="A5" s="43" t="s">
        <v>72</v>
      </c>
      <c r="B5" s="44"/>
      <c r="C5" s="44"/>
      <c r="D5" s="44"/>
      <c r="E5" s="44"/>
      <c r="F5" s="44"/>
      <c r="G5" s="44"/>
      <c r="H5" s="45"/>
    </row>
    <row r="6" spans="1:8" s="9" customFormat="1" ht="12">
      <c r="A6" s="13">
        <v>1</v>
      </c>
      <c r="B6" s="14" t="s">
        <v>22</v>
      </c>
      <c r="C6" s="15">
        <v>1</v>
      </c>
      <c r="D6" s="16">
        <v>1</v>
      </c>
      <c r="E6" s="17">
        <f>18+3+1</f>
        <v>22</v>
      </c>
      <c r="F6" s="16">
        <v>3</v>
      </c>
      <c r="G6" s="17">
        <f>15+3+1</f>
        <v>19</v>
      </c>
      <c r="H6" s="18">
        <f aca="true" t="shared" si="0" ref="H6:H16">E6+G6</f>
        <v>41</v>
      </c>
    </row>
    <row r="7" spans="1:8" s="9" customFormat="1" ht="12">
      <c r="A7" s="19">
        <v>2</v>
      </c>
      <c r="B7" s="20" t="s">
        <v>20</v>
      </c>
      <c r="C7" s="21">
        <v>1</v>
      </c>
      <c r="D7" s="22">
        <v>2</v>
      </c>
      <c r="E7" s="23">
        <f>15+3+1</f>
        <v>19</v>
      </c>
      <c r="F7" s="22">
        <v>2</v>
      </c>
      <c r="G7" s="23">
        <f>18+3+1</f>
        <v>22</v>
      </c>
      <c r="H7" s="24">
        <f t="shared" si="0"/>
        <v>41</v>
      </c>
    </row>
    <row r="8" spans="1:8" s="9" customFormat="1" ht="12">
      <c r="A8" s="19">
        <v>3</v>
      </c>
      <c r="B8" s="20" t="s">
        <v>6</v>
      </c>
      <c r="C8" s="21">
        <v>1</v>
      </c>
      <c r="D8" s="22"/>
      <c r="E8" s="23"/>
      <c r="F8" s="22">
        <v>1</v>
      </c>
      <c r="G8" s="23">
        <f>25+3+1</f>
        <v>29</v>
      </c>
      <c r="H8" s="24">
        <f t="shared" si="0"/>
        <v>29</v>
      </c>
    </row>
    <row r="9" spans="1:8" s="9" customFormat="1" ht="12">
      <c r="A9" s="19">
        <v>4</v>
      </c>
      <c r="B9" s="20" t="s">
        <v>23</v>
      </c>
      <c r="C9" s="21">
        <v>1</v>
      </c>
      <c r="D9" s="22">
        <v>3</v>
      </c>
      <c r="E9" s="23">
        <f>12+3+1</f>
        <v>16</v>
      </c>
      <c r="F9" s="22">
        <v>7</v>
      </c>
      <c r="G9" s="23">
        <f>6+3+1</f>
        <v>10</v>
      </c>
      <c r="H9" s="24">
        <f t="shared" si="0"/>
        <v>26</v>
      </c>
    </row>
    <row r="10" spans="1:8" s="9" customFormat="1" ht="12">
      <c r="A10" s="19">
        <v>5</v>
      </c>
      <c r="B10" s="20" t="s">
        <v>15</v>
      </c>
      <c r="C10" s="21">
        <v>1</v>
      </c>
      <c r="D10" s="22">
        <v>5</v>
      </c>
      <c r="E10" s="23">
        <f>8+3+1</f>
        <v>12</v>
      </c>
      <c r="F10" s="22">
        <v>9</v>
      </c>
      <c r="G10" s="23">
        <f>2+3+1</f>
        <v>6</v>
      </c>
      <c r="H10" s="24">
        <f t="shared" si="0"/>
        <v>18</v>
      </c>
    </row>
    <row r="11" spans="1:8" s="9" customFormat="1" ht="12">
      <c r="A11" s="19">
        <v>6</v>
      </c>
      <c r="B11" s="1" t="s">
        <v>9</v>
      </c>
      <c r="C11" s="2">
        <v>1</v>
      </c>
      <c r="D11" s="22"/>
      <c r="E11" s="23"/>
      <c r="F11" s="22">
        <v>4</v>
      </c>
      <c r="G11" s="23">
        <f>12+3+1</f>
        <v>16</v>
      </c>
      <c r="H11" s="24">
        <f t="shared" si="0"/>
        <v>16</v>
      </c>
    </row>
    <row r="12" spans="1:8" s="9" customFormat="1" ht="12">
      <c r="A12" s="19">
        <v>7</v>
      </c>
      <c r="B12" s="20" t="s">
        <v>8</v>
      </c>
      <c r="C12" s="21">
        <v>1</v>
      </c>
      <c r="D12" s="22">
        <v>4</v>
      </c>
      <c r="E12" s="23">
        <f>10+3+1</f>
        <v>14</v>
      </c>
      <c r="F12" s="22"/>
      <c r="G12" s="23"/>
      <c r="H12" s="24">
        <f t="shared" si="0"/>
        <v>14</v>
      </c>
    </row>
    <row r="13" spans="1:8" s="9" customFormat="1" ht="12">
      <c r="A13" s="19">
        <v>8</v>
      </c>
      <c r="B13" s="20" t="s">
        <v>54</v>
      </c>
      <c r="C13" s="21">
        <v>1</v>
      </c>
      <c r="D13" s="22"/>
      <c r="E13" s="23"/>
      <c r="F13" s="22">
        <v>5</v>
      </c>
      <c r="G13" s="23">
        <f>10+3+1</f>
        <v>14</v>
      </c>
      <c r="H13" s="24">
        <f t="shared" si="0"/>
        <v>14</v>
      </c>
    </row>
    <row r="14" spans="1:8" s="9" customFormat="1" ht="12">
      <c r="A14" s="19">
        <v>9</v>
      </c>
      <c r="B14" s="20" t="s">
        <v>17</v>
      </c>
      <c r="C14" s="21">
        <v>1</v>
      </c>
      <c r="D14" s="22"/>
      <c r="E14" s="23"/>
      <c r="F14" s="22">
        <v>6</v>
      </c>
      <c r="G14" s="23">
        <f>8+3+1</f>
        <v>12</v>
      </c>
      <c r="H14" s="24">
        <f t="shared" si="0"/>
        <v>12</v>
      </c>
    </row>
    <row r="15" spans="1:8" s="9" customFormat="1" ht="12">
      <c r="A15" s="19">
        <v>10</v>
      </c>
      <c r="B15" s="20" t="s">
        <v>55</v>
      </c>
      <c r="C15" s="21">
        <v>1</v>
      </c>
      <c r="D15" s="22"/>
      <c r="E15" s="23"/>
      <c r="F15" s="22">
        <v>8</v>
      </c>
      <c r="G15" s="23">
        <f>4+3+1</f>
        <v>8</v>
      </c>
      <c r="H15" s="24">
        <f t="shared" si="0"/>
        <v>8</v>
      </c>
    </row>
    <row r="16" spans="1:8" s="9" customFormat="1" ht="12.75" thickBot="1">
      <c r="A16" s="25">
        <v>11</v>
      </c>
      <c r="B16" s="26" t="s">
        <v>56</v>
      </c>
      <c r="C16" s="27">
        <v>1</v>
      </c>
      <c r="D16" s="28"/>
      <c r="E16" s="29"/>
      <c r="F16" s="28">
        <v>10</v>
      </c>
      <c r="G16" s="29">
        <f>1+3+1</f>
        <v>5</v>
      </c>
      <c r="H16" s="30">
        <f t="shared" si="0"/>
        <v>5</v>
      </c>
    </row>
    <row r="17" spans="1:8" s="9" customFormat="1" ht="12.75" thickBot="1">
      <c r="A17" s="46" t="s">
        <v>73</v>
      </c>
      <c r="B17" s="47"/>
      <c r="C17" s="47"/>
      <c r="D17" s="47"/>
      <c r="E17" s="47"/>
      <c r="F17" s="47"/>
      <c r="G17" s="47"/>
      <c r="H17" s="48"/>
    </row>
    <row r="18" spans="1:8" s="9" customFormat="1" ht="12">
      <c r="A18" s="13">
        <v>1</v>
      </c>
      <c r="B18" s="14" t="s">
        <v>44</v>
      </c>
      <c r="C18" s="15">
        <v>2</v>
      </c>
      <c r="D18" s="16">
        <v>1</v>
      </c>
      <c r="E18" s="17">
        <f>25+3+1</f>
        <v>29</v>
      </c>
      <c r="F18" s="16">
        <v>3</v>
      </c>
      <c r="G18" s="17">
        <f>15+3+1</f>
        <v>19</v>
      </c>
      <c r="H18" s="18">
        <f aca="true" t="shared" si="1" ref="H18:H32">E18+G18</f>
        <v>48</v>
      </c>
    </row>
    <row r="19" spans="1:8" s="9" customFormat="1" ht="12">
      <c r="A19" s="19">
        <v>2</v>
      </c>
      <c r="B19" s="20" t="s">
        <v>50</v>
      </c>
      <c r="C19" s="21">
        <v>2</v>
      </c>
      <c r="D19" s="22">
        <v>4</v>
      </c>
      <c r="E19" s="23">
        <f>12+3+1</f>
        <v>16</v>
      </c>
      <c r="F19" s="22">
        <v>4</v>
      </c>
      <c r="G19" s="23">
        <f>12+3+1</f>
        <v>16</v>
      </c>
      <c r="H19" s="24">
        <f t="shared" si="1"/>
        <v>32</v>
      </c>
    </row>
    <row r="20" spans="1:8" s="9" customFormat="1" ht="12">
      <c r="A20" s="19">
        <v>3</v>
      </c>
      <c r="B20" s="20" t="s">
        <v>57</v>
      </c>
      <c r="C20" s="21">
        <v>2</v>
      </c>
      <c r="D20" s="22"/>
      <c r="E20" s="23"/>
      <c r="F20" s="22">
        <v>1</v>
      </c>
      <c r="G20" s="23">
        <f>25+3+1</f>
        <v>29</v>
      </c>
      <c r="H20" s="24">
        <f t="shared" si="1"/>
        <v>29</v>
      </c>
    </row>
    <row r="21" spans="1:8" s="9" customFormat="1" ht="12">
      <c r="A21" s="19">
        <v>4</v>
      </c>
      <c r="B21" s="20" t="s">
        <v>19</v>
      </c>
      <c r="C21" s="21">
        <v>2</v>
      </c>
      <c r="D21" s="22"/>
      <c r="E21" s="23"/>
      <c r="F21" s="22">
        <v>2</v>
      </c>
      <c r="G21" s="23">
        <f>18+3+1</f>
        <v>22</v>
      </c>
      <c r="H21" s="24">
        <f t="shared" si="1"/>
        <v>22</v>
      </c>
    </row>
    <row r="22" spans="1:8" s="9" customFormat="1" ht="12">
      <c r="A22" s="19">
        <v>4</v>
      </c>
      <c r="B22" s="20" t="s">
        <v>46</v>
      </c>
      <c r="C22" s="21">
        <v>2</v>
      </c>
      <c r="D22" s="22">
        <v>2</v>
      </c>
      <c r="E22" s="23">
        <f>18+3+1</f>
        <v>22</v>
      </c>
      <c r="F22" s="22"/>
      <c r="G22" s="23"/>
      <c r="H22" s="24">
        <f t="shared" si="1"/>
        <v>22</v>
      </c>
    </row>
    <row r="23" spans="1:8" s="9" customFormat="1" ht="12">
      <c r="A23" s="19">
        <v>5</v>
      </c>
      <c r="B23" s="20" t="s">
        <v>48</v>
      </c>
      <c r="C23" s="21">
        <v>2</v>
      </c>
      <c r="D23" s="22">
        <v>3</v>
      </c>
      <c r="E23" s="23">
        <f>15+3+1</f>
        <v>19</v>
      </c>
      <c r="F23" s="22"/>
      <c r="G23" s="23"/>
      <c r="H23" s="24">
        <f t="shared" si="1"/>
        <v>19</v>
      </c>
    </row>
    <row r="24" spans="1:8" s="9" customFormat="1" ht="12">
      <c r="A24" s="19">
        <v>6</v>
      </c>
      <c r="B24" s="20" t="s">
        <v>21</v>
      </c>
      <c r="C24" s="21">
        <v>2</v>
      </c>
      <c r="D24" s="22"/>
      <c r="E24" s="23"/>
      <c r="F24" s="22">
        <v>5</v>
      </c>
      <c r="G24" s="23">
        <f>10+3+1</f>
        <v>14</v>
      </c>
      <c r="H24" s="24">
        <f t="shared" si="1"/>
        <v>14</v>
      </c>
    </row>
    <row r="25" spans="1:8" s="9" customFormat="1" ht="12">
      <c r="A25" s="19">
        <v>6</v>
      </c>
      <c r="B25" s="20" t="s">
        <v>18</v>
      </c>
      <c r="C25" s="21">
        <v>2</v>
      </c>
      <c r="D25" s="22">
        <v>5</v>
      </c>
      <c r="E25" s="23">
        <f>10+3+1</f>
        <v>14</v>
      </c>
      <c r="F25" s="22"/>
      <c r="G25" s="23"/>
      <c r="H25" s="24">
        <f t="shared" si="1"/>
        <v>14</v>
      </c>
    </row>
    <row r="26" spans="1:8" s="9" customFormat="1" ht="12">
      <c r="A26" s="19">
        <v>7</v>
      </c>
      <c r="B26" s="20" t="s">
        <v>58</v>
      </c>
      <c r="C26" s="21">
        <v>2</v>
      </c>
      <c r="D26" s="22"/>
      <c r="E26" s="23"/>
      <c r="F26" s="22">
        <v>6</v>
      </c>
      <c r="G26" s="23">
        <f>8+3+1</f>
        <v>12</v>
      </c>
      <c r="H26" s="24">
        <f t="shared" si="1"/>
        <v>12</v>
      </c>
    </row>
    <row r="27" spans="1:8" s="9" customFormat="1" ht="12">
      <c r="A27" s="19">
        <v>7</v>
      </c>
      <c r="B27" s="20" t="s">
        <v>16</v>
      </c>
      <c r="C27" s="21">
        <v>2</v>
      </c>
      <c r="D27" s="22">
        <v>6</v>
      </c>
      <c r="E27" s="23">
        <f>8+3+1</f>
        <v>12</v>
      </c>
      <c r="F27" s="22"/>
      <c r="G27" s="23"/>
      <c r="H27" s="24">
        <f t="shared" si="1"/>
        <v>12</v>
      </c>
    </row>
    <row r="28" spans="1:8" s="9" customFormat="1" ht="12">
      <c r="A28" s="19">
        <v>8</v>
      </c>
      <c r="B28" s="20" t="s">
        <v>59</v>
      </c>
      <c r="C28" s="21">
        <v>2</v>
      </c>
      <c r="D28" s="22"/>
      <c r="E28" s="23"/>
      <c r="F28" s="22">
        <v>7</v>
      </c>
      <c r="G28" s="23">
        <f>6+3+1</f>
        <v>10</v>
      </c>
      <c r="H28" s="24">
        <f t="shared" si="1"/>
        <v>10</v>
      </c>
    </row>
    <row r="29" spans="1:8" s="9" customFormat="1" ht="12">
      <c r="A29" s="19">
        <v>8</v>
      </c>
      <c r="B29" s="20" t="s">
        <v>7</v>
      </c>
      <c r="C29" s="21">
        <v>2</v>
      </c>
      <c r="D29" s="22">
        <v>7</v>
      </c>
      <c r="E29" s="23">
        <f>6+3+1</f>
        <v>10</v>
      </c>
      <c r="F29" s="22"/>
      <c r="G29" s="23"/>
      <c r="H29" s="24">
        <f t="shared" si="1"/>
        <v>10</v>
      </c>
    </row>
    <row r="30" spans="1:8" s="9" customFormat="1" ht="12">
      <c r="A30" s="19">
        <v>9</v>
      </c>
      <c r="B30" s="20" t="s">
        <v>60</v>
      </c>
      <c r="C30" s="21">
        <v>2</v>
      </c>
      <c r="D30" s="22"/>
      <c r="E30" s="23"/>
      <c r="F30" s="22">
        <v>8</v>
      </c>
      <c r="G30" s="23">
        <f>4+3+1</f>
        <v>8</v>
      </c>
      <c r="H30" s="24">
        <f t="shared" si="1"/>
        <v>8</v>
      </c>
    </row>
    <row r="31" spans="1:8" s="9" customFormat="1" ht="12">
      <c r="A31" s="19">
        <v>10</v>
      </c>
      <c r="B31" s="20" t="s">
        <v>24</v>
      </c>
      <c r="C31" s="21">
        <v>2</v>
      </c>
      <c r="D31" s="22"/>
      <c r="E31" s="23"/>
      <c r="F31" s="22">
        <v>9</v>
      </c>
      <c r="G31" s="23">
        <f>2+3+1</f>
        <v>6</v>
      </c>
      <c r="H31" s="24">
        <f t="shared" si="1"/>
        <v>6</v>
      </c>
    </row>
    <row r="32" spans="1:8" s="9" customFormat="1" ht="12.75" thickBot="1">
      <c r="A32" s="25">
        <v>11</v>
      </c>
      <c r="B32" s="26" t="s">
        <v>8</v>
      </c>
      <c r="C32" s="27">
        <v>2</v>
      </c>
      <c r="D32" s="28"/>
      <c r="E32" s="29"/>
      <c r="F32" s="28">
        <v>10</v>
      </c>
      <c r="G32" s="29">
        <f>1+3+1</f>
        <v>5</v>
      </c>
      <c r="H32" s="30">
        <f t="shared" si="1"/>
        <v>5</v>
      </c>
    </row>
    <row r="33" spans="1:8" s="9" customFormat="1" ht="12.75" thickBot="1">
      <c r="A33" s="46" t="s">
        <v>74</v>
      </c>
      <c r="B33" s="47"/>
      <c r="C33" s="47"/>
      <c r="D33" s="47"/>
      <c r="E33" s="47"/>
      <c r="F33" s="47"/>
      <c r="G33" s="47"/>
      <c r="H33" s="48"/>
    </row>
    <row r="34" spans="1:8" s="9" customFormat="1" ht="12">
      <c r="A34" s="13">
        <v>1</v>
      </c>
      <c r="B34" s="14" t="s">
        <v>37</v>
      </c>
      <c r="C34" s="15">
        <v>3</v>
      </c>
      <c r="D34" s="16">
        <v>1</v>
      </c>
      <c r="E34" s="17">
        <f>15+3+1</f>
        <v>19</v>
      </c>
      <c r="F34" s="16">
        <v>2</v>
      </c>
      <c r="G34" s="17">
        <f>15+3+1</f>
        <v>19</v>
      </c>
      <c r="H34" s="18">
        <f aca="true" t="shared" si="2" ref="H34:H39">E34+G34</f>
        <v>38</v>
      </c>
    </row>
    <row r="35" spans="1:8" s="9" customFormat="1" ht="12">
      <c r="A35" s="19">
        <v>2</v>
      </c>
      <c r="B35" s="20" t="s">
        <v>38</v>
      </c>
      <c r="C35" s="21">
        <v>3</v>
      </c>
      <c r="D35" s="22">
        <v>2</v>
      </c>
      <c r="E35" s="23">
        <f>12+3+1</f>
        <v>16</v>
      </c>
      <c r="F35" s="22">
        <v>3</v>
      </c>
      <c r="G35" s="23">
        <f>12+3+1</f>
        <v>16</v>
      </c>
      <c r="H35" s="24">
        <f t="shared" si="2"/>
        <v>32</v>
      </c>
    </row>
    <row r="36" spans="1:8" s="9" customFormat="1" ht="12">
      <c r="A36" s="19">
        <v>3</v>
      </c>
      <c r="B36" s="20" t="s">
        <v>40</v>
      </c>
      <c r="C36" s="21">
        <v>3</v>
      </c>
      <c r="D36" s="22">
        <v>3</v>
      </c>
      <c r="E36" s="23">
        <f>10+3+1</f>
        <v>14</v>
      </c>
      <c r="F36" s="22">
        <v>5</v>
      </c>
      <c r="G36" s="23">
        <f>8+3+1</f>
        <v>12</v>
      </c>
      <c r="H36" s="24">
        <f t="shared" si="2"/>
        <v>26</v>
      </c>
    </row>
    <row r="37" spans="1:8" s="9" customFormat="1" ht="12">
      <c r="A37" s="19">
        <v>4</v>
      </c>
      <c r="B37" s="20" t="s">
        <v>61</v>
      </c>
      <c r="C37" s="21">
        <v>3</v>
      </c>
      <c r="D37" s="22"/>
      <c r="E37" s="23"/>
      <c r="F37" s="22">
        <v>1</v>
      </c>
      <c r="G37" s="23">
        <f>18+3+1</f>
        <v>22</v>
      </c>
      <c r="H37" s="24">
        <f t="shared" si="2"/>
        <v>22</v>
      </c>
    </row>
    <row r="38" spans="1:8" s="9" customFormat="1" ht="12">
      <c r="A38" s="19">
        <v>5</v>
      </c>
      <c r="B38" s="20" t="s">
        <v>26</v>
      </c>
      <c r="C38" s="21">
        <v>3</v>
      </c>
      <c r="D38" s="22"/>
      <c r="E38" s="23"/>
      <c r="F38" s="22">
        <v>4</v>
      </c>
      <c r="G38" s="23">
        <f>10+3+1</f>
        <v>14</v>
      </c>
      <c r="H38" s="24">
        <f t="shared" si="2"/>
        <v>14</v>
      </c>
    </row>
    <row r="39" spans="1:8" s="9" customFormat="1" ht="12.75" thickBot="1">
      <c r="A39" s="25">
        <v>6</v>
      </c>
      <c r="B39" s="26" t="s">
        <v>42</v>
      </c>
      <c r="C39" s="27">
        <v>3</v>
      </c>
      <c r="D39" s="28">
        <v>4</v>
      </c>
      <c r="E39" s="29">
        <f>8+3+1</f>
        <v>12</v>
      </c>
      <c r="F39" s="28"/>
      <c r="G39" s="29"/>
      <c r="H39" s="30">
        <f t="shared" si="2"/>
        <v>12</v>
      </c>
    </row>
    <row r="40" spans="1:8" s="9" customFormat="1" ht="12" customHeight="1" thickBot="1">
      <c r="A40" s="31"/>
      <c r="B40" s="32"/>
      <c r="C40" s="33"/>
      <c r="D40" s="34"/>
      <c r="E40" s="34"/>
      <c r="F40" s="34"/>
      <c r="G40" s="34"/>
      <c r="H40" s="35"/>
    </row>
    <row r="41" spans="1:8" s="9" customFormat="1" ht="12">
      <c r="A41" s="56" t="s">
        <v>0</v>
      </c>
      <c r="B41" s="52" t="s">
        <v>10</v>
      </c>
      <c r="C41" s="52" t="s">
        <v>76</v>
      </c>
      <c r="D41" s="58" t="s">
        <v>2</v>
      </c>
      <c r="E41" s="59"/>
      <c r="F41" s="58" t="s">
        <v>53</v>
      </c>
      <c r="G41" s="59"/>
      <c r="H41" s="54" t="s">
        <v>11</v>
      </c>
    </row>
    <row r="42" spans="1:8" s="9" customFormat="1" ht="12.75" thickBot="1">
      <c r="A42" s="57"/>
      <c r="B42" s="53"/>
      <c r="C42" s="53"/>
      <c r="D42" s="11" t="s">
        <v>4</v>
      </c>
      <c r="E42" s="12" t="s">
        <v>5</v>
      </c>
      <c r="F42" s="11" t="s">
        <v>4</v>
      </c>
      <c r="G42" s="12" t="s">
        <v>5</v>
      </c>
      <c r="H42" s="55"/>
    </row>
    <row r="43" spans="1:8" s="9" customFormat="1" ht="12.75" thickBot="1">
      <c r="A43" s="43" t="s">
        <v>72</v>
      </c>
      <c r="B43" s="44"/>
      <c r="C43" s="44"/>
      <c r="D43" s="44"/>
      <c r="E43" s="44"/>
      <c r="F43" s="44"/>
      <c r="G43" s="44"/>
      <c r="H43" s="45"/>
    </row>
    <row r="44" spans="1:8" s="9" customFormat="1" ht="12">
      <c r="A44" s="13">
        <v>1</v>
      </c>
      <c r="B44" s="36" t="s">
        <v>36</v>
      </c>
      <c r="C44" s="15">
        <v>1</v>
      </c>
      <c r="D44" s="16">
        <v>1</v>
      </c>
      <c r="E44" s="17">
        <f>18+3+1</f>
        <v>22</v>
      </c>
      <c r="F44" s="16">
        <v>3</v>
      </c>
      <c r="G44" s="17">
        <v>19</v>
      </c>
      <c r="H44" s="18">
        <f aca="true" t="shared" si="3" ref="H44:H55">E44+G44</f>
        <v>41</v>
      </c>
    </row>
    <row r="45" spans="1:8" s="9" customFormat="1" ht="12">
      <c r="A45" s="19">
        <v>2</v>
      </c>
      <c r="B45" s="20" t="s">
        <v>32</v>
      </c>
      <c r="C45" s="21">
        <v>1</v>
      </c>
      <c r="D45" s="22">
        <v>2</v>
      </c>
      <c r="E45" s="23">
        <f>15+3+1</f>
        <v>19</v>
      </c>
      <c r="F45" s="22">
        <v>2</v>
      </c>
      <c r="G45" s="23">
        <v>22</v>
      </c>
      <c r="H45" s="24">
        <f t="shared" si="3"/>
        <v>41</v>
      </c>
    </row>
    <row r="46" spans="1:8" s="9" customFormat="1" ht="12">
      <c r="A46" s="37">
        <v>3</v>
      </c>
      <c r="B46" s="20" t="s">
        <v>12</v>
      </c>
      <c r="C46" s="21">
        <v>1</v>
      </c>
      <c r="D46" s="22"/>
      <c r="E46" s="23"/>
      <c r="F46" s="22">
        <v>1</v>
      </c>
      <c r="G46" s="23">
        <v>29</v>
      </c>
      <c r="H46" s="24">
        <f t="shared" si="3"/>
        <v>29</v>
      </c>
    </row>
    <row r="47" spans="1:8" s="9" customFormat="1" ht="12">
      <c r="A47" s="37">
        <v>4</v>
      </c>
      <c r="B47" s="20" t="s">
        <v>28</v>
      </c>
      <c r="C47" s="21">
        <v>1</v>
      </c>
      <c r="D47" s="22">
        <v>5</v>
      </c>
      <c r="E47" s="23">
        <f>8+3+1</f>
        <v>12</v>
      </c>
      <c r="F47" s="22">
        <v>9</v>
      </c>
      <c r="G47" s="23">
        <v>6</v>
      </c>
      <c r="H47" s="24">
        <f t="shared" si="3"/>
        <v>18</v>
      </c>
    </row>
    <row r="48" spans="1:8" s="9" customFormat="1" ht="12">
      <c r="A48" s="19">
        <v>5</v>
      </c>
      <c r="B48" s="38" t="s">
        <v>27</v>
      </c>
      <c r="C48" s="21">
        <v>1</v>
      </c>
      <c r="D48" s="22">
        <v>3</v>
      </c>
      <c r="E48" s="23">
        <f>12+3+1</f>
        <v>16</v>
      </c>
      <c r="F48" s="22"/>
      <c r="G48" s="23"/>
      <c r="H48" s="24">
        <f t="shared" si="3"/>
        <v>16</v>
      </c>
    </row>
    <row r="49" spans="1:8" s="9" customFormat="1" ht="12">
      <c r="A49" s="37">
        <v>6</v>
      </c>
      <c r="B49" s="38" t="s">
        <v>70</v>
      </c>
      <c r="C49" s="21">
        <v>1</v>
      </c>
      <c r="D49" s="22"/>
      <c r="E49" s="23"/>
      <c r="F49" s="22">
        <v>4</v>
      </c>
      <c r="G49" s="23">
        <v>16</v>
      </c>
      <c r="H49" s="24">
        <f t="shared" si="3"/>
        <v>16</v>
      </c>
    </row>
    <row r="50" spans="1:8" s="9" customFormat="1" ht="12">
      <c r="A50" s="19">
        <v>7</v>
      </c>
      <c r="B50" s="20" t="s">
        <v>13</v>
      </c>
      <c r="C50" s="21">
        <v>1</v>
      </c>
      <c r="D50" s="22">
        <v>4</v>
      </c>
      <c r="E50" s="23">
        <f>10+3+1</f>
        <v>14</v>
      </c>
      <c r="F50" s="22"/>
      <c r="G50" s="23"/>
      <c r="H50" s="24">
        <f t="shared" si="3"/>
        <v>14</v>
      </c>
    </row>
    <row r="51" spans="1:8" s="9" customFormat="1" ht="12">
      <c r="A51" s="37">
        <v>8</v>
      </c>
      <c r="B51" s="38" t="s">
        <v>62</v>
      </c>
      <c r="C51" s="21">
        <v>1</v>
      </c>
      <c r="D51" s="22"/>
      <c r="E51" s="23"/>
      <c r="F51" s="22">
        <v>5</v>
      </c>
      <c r="G51" s="23">
        <v>14</v>
      </c>
      <c r="H51" s="24">
        <f t="shared" si="3"/>
        <v>14</v>
      </c>
    </row>
    <row r="52" spans="1:8" s="9" customFormat="1" ht="12">
      <c r="A52" s="37">
        <v>9</v>
      </c>
      <c r="B52" s="20" t="s">
        <v>30</v>
      </c>
      <c r="C52" s="21">
        <v>1</v>
      </c>
      <c r="D52" s="22"/>
      <c r="E52" s="23"/>
      <c r="F52" s="22">
        <v>6</v>
      </c>
      <c r="G52" s="23">
        <v>12</v>
      </c>
      <c r="H52" s="24">
        <f t="shared" si="3"/>
        <v>12</v>
      </c>
    </row>
    <row r="53" spans="1:8" s="9" customFormat="1" ht="12">
      <c r="A53" s="19">
        <v>10</v>
      </c>
      <c r="B53" s="20" t="s">
        <v>75</v>
      </c>
      <c r="C53" s="21">
        <v>1</v>
      </c>
      <c r="D53" s="22"/>
      <c r="E53" s="23"/>
      <c r="F53" s="22">
        <v>7</v>
      </c>
      <c r="G53" s="23">
        <v>10</v>
      </c>
      <c r="H53" s="24">
        <f t="shared" si="3"/>
        <v>10</v>
      </c>
    </row>
    <row r="54" spans="1:8" s="9" customFormat="1" ht="12">
      <c r="A54" s="37">
        <v>11</v>
      </c>
      <c r="B54" s="20" t="s">
        <v>63</v>
      </c>
      <c r="C54" s="21">
        <v>1</v>
      </c>
      <c r="D54" s="22"/>
      <c r="E54" s="23"/>
      <c r="F54" s="22">
        <v>8</v>
      </c>
      <c r="G54" s="23">
        <v>8</v>
      </c>
      <c r="H54" s="24">
        <f t="shared" si="3"/>
        <v>8</v>
      </c>
    </row>
    <row r="55" spans="1:8" s="9" customFormat="1" ht="12.75" thickBot="1">
      <c r="A55" s="25">
        <v>12</v>
      </c>
      <c r="B55" s="26" t="s">
        <v>64</v>
      </c>
      <c r="C55" s="27">
        <v>1</v>
      </c>
      <c r="D55" s="28"/>
      <c r="E55" s="29"/>
      <c r="F55" s="28">
        <v>10</v>
      </c>
      <c r="G55" s="29">
        <v>5</v>
      </c>
      <c r="H55" s="30">
        <f t="shared" si="3"/>
        <v>5</v>
      </c>
    </row>
    <row r="56" spans="1:8" s="9" customFormat="1" ht="12.75" thickBot="1">
      <c r="A56" s="46" t="s">
        <v>73</v>
      </c>
      <c r="B56" s="47"/>
      <c r="C56" s="47"/>
      <c r="D56" s="47"/>
      <c r="E56" s="47"/>
      <c r="F56" s="47"/>
      <c r="G56" s="47"/>
      <c r="H56" s="48"/>
    </row>
    <row r="57" spans="1:8" s="9" customFormat="1" ht="12">
      <c r="A57" s="39">
        <v>1</v>
      </c>
      <c r="B57" s="36" t="s">
        <v>45</v>
      </c>
      <c r="C57" s="15">
        <v>2</v>
      </c>
      <c r="D57" s="16">
        <v>1</v>
      </c>
      <c r="E57" s="17">
        <f>25+3+1</f>
        <v>29</v>
      </c>
      <c r="F57" s="16">
        <v>3</v>
      </c>
      <c r="G57" s="17">
        <v>19</v>
      </c>
      <c r="H57" s="18">
        <f aca="true" t="shared" si="4" ref="H57:H71">E57+G57</f>
        <v>48</v>
      </c>
    </row>
    <row r="58" spans="1:8" s="9" customFormat="1" ht="12">
      <c r="A58" s="19">
        <v>2</v>
      </c>
      <c r="B58" s="38" t="s">
        <v>51</v>
      </c>
      <c r="C58" s="21">
        <v>2</v>
      </c>
      <c r="D58" s="22">
        <v>4</v>
      </c>
      <c r="E58" s="23">
        <v>16</v>
      </c>
      <c r="F58" s="22">
        <v>4</v>
      </c>
      <c r="G58" s="23">
        <v>16</v>
      </c>
      <c r="H58" s="24">
        <f t="shared" si="4"/>
        <v>32</v>
      </c>
    </row>
    <row r="59" spans="1:8" s="9" customFormat="1" ht="12">
      <c r="A59" s="37">
        <v>3</v>
      </c>
      <c r="B59" s="20" t="s">
        <v>65</v>
      </c>
      <c r="C59" s="21">
        <v>2</v>
      </c>
      <c r="D59" s="22"/>
      <c r="E59" s="23"/>
      <c r="F59" s="22">
        <v>1</v>
      </c>
      <c r="G59" s="23">
        <v>29</v>
      </c>
      <c r="H59" s="24">
        <f t="shared" si="4"/>
        <v>29</v>
      </c>
    </row>
    <row r="60" spans="1:8" s="9" customFormat="1" ht="12">
      <c r="A60" s="19">
        <v>4</v>
      </c>
      <c r="B60" s="20" t="s">
        <v>31</v>
      </c>
      <c r="C60" s="21">
        <v>2</v>
      </c>
      <c r="D60" s="22"/>
      <c r="E60" s="23"/>
      <c r="F60" s="22">
        <v>2</v>
      </c>
      <c r="G60" s="23">
        <v>22</v>
      </c>
      <c r="H60" s="24">
        <f t="shared" si="4"/>
        <v>22</v>
      </c>
    </row>
    <row r="61" spans="1:8" s="9" customFormat="1" ht="12">
      <c r="A61" s="37">
        <v>4</v>
      </c>
      <c r="B61" s="38" t="s">
        <v>47</v>
      </c>
      <c r="C61" s="21">
        <v>2</v>
      </c>
      <c r="D61" s="22">
        <v>2</v>
      </c>
      <c r="E61" s="23">
        <f>18+3+1</f>
        <v>22</v>
      </c>
      <c r="F61" s="22"/>
      <c r="G61" s="23"/>
      <c r="H61" s="24">
        <f t="shared" si="4"/>
        <v>22</v>
      </c>
    </row>
    <row r="62" spans="1:8" s="9" customFormat="1" ht="12">
      <c r="A62" s="19">
        <v>5</v>
      </c>
      <c r="B62" s="38" t="s">
        <v>49</v>
      </c>
      <c r="C62" s="21">
        <v>2</v>
      </c>
      <c r="D62" s="22">
        <v>3</v>
      </c>
      <c r="E62" s="23">
        <v>19</v>
      </c>
      <c r="F62" s="22"/>
      <c r="G62" s="23"/>
      <c r="H62" s="24">
        <f t="shared" si="4"/>
        <v>19</v>
      </c>
    </row>
    <row r="63" spans="1:8" s="9" customFormat="1" ht="12">
      <c r="A63" s="19">
        <v>6</v>
      </c>
      <c r="B63" s="20" t="s">
        <v>71</v>
      </c>
      <c r="C63" s="21">
        <v>2</v>
      </c>
      <c r="D63" s="22"/>
      <c r="E63" s="23"/>
      <c r="F63" s="22">
        <v>5</v>
      </c>
      <c r="G63" s="23">
        <v>14</v>
      </c>
      <c r="H63" s="24">
        <f t="shared" si="4"/>
        <v>14</v>
      </c>
    </row>
    <row r="64" spans="1:8" s="9" customFormat="1" ht="12">
      <c r="A64" s="37">
        <v>6</v>
      </c>
      <c r="B64" s="38" t="s">
        <v>52</v>
      </c>
      <c r="C64" s="21">
        <v>2</v>
      </c>
      <c r="D64" s="22">
        <v>5</v>
      </c>
      <c r="E64" s="23">
        <v>14</v>
      </c>
      <c r="F64" s="22"/>
      <c r="G64" s="23"/>
      <c r="H64" s="24">
        <f t="shared" si="4"/>
        <v>14</v>
      </c>
    </row>
    <row r="65" spans="1:8" s="9" customFormat="1" ht="12">
      <c r="A65" s="19">
        <v>7</v>
      </c>
      <c r="B65" s="20" t="s">
        <v>66</v>
      </c>
      <c r="C65" s="21">
        <v>2</v>
      </c>
      <c r="D65" s="22"/>
      <c r="E65" s="23"/>
      <c r="F65" s="22">
        <v>6</v>
      </c>
      <c r="G65" s="23">
        <v>12</v>
      </c>
      <c r="H65" s="24">
        <f t="shared" si="4"/>
        <v>12</v>
      </c>
    </row>
    <row r="66" spans="1:8" s="9" customFormat="1" ht="12">
      <c r="A66" s="19">
        <v>7</v>
      </c>
      <c r="B66" s="20" t="s">
        <v>25</v>
      </c>
      <c r="C66" s="21">
        <v>2</v>
      </c>
      <c r="D66" s="22">
        <v>6</v>
      </c>
      <c r="E66" s="23">
        <v>12</v>
      </c>
      <c r="F66" s="22"/>
      <c r="G66" s="23"/>
      <c r="H66" s="24">
        <f t="shared" si="4"/>
        <v>12</v>
      </c>
    </row>
    <row r="67" spans="1:8" s="9" customFormat="1" ht="12">
      <c r="A67" s="37">
        <v>8</v>
      </c>
      <c r="B67" s="38" t="s">
        <v>67</v>
      </c>
      <c r="C67" s="21">
        <v>2</v>
      </c>
      <c r="D67" s="22"/>
      <c r="E67" s="23"/>
      <c r="F67" s="22">
        <v>7</v>
      </c>
      <c r="G67" s="23">
        <v>10</v>
      </c>
      <c r="H67" s="24">
        <f t="shared" si="4"/>
        <v>10</v>
      </c>
    </row>
    <row r="68" spans="1:8" s="9" customFormat="1" ht="12">
      <c r="A68" s="19">
        <v>8</v>
      </c>
      <c r="B68" s="20" t="s">
        <v>29</v>
      </c>
      <c r="C68" s="21">
        <v>2</v>
      </c>
      <c r="D68" s="22">
        <v>7</v>
      </c>
      <c r="E68" s="23">
        <v>10</v>
      </c>
      <c r="F68" s="22"/>
      <c r="G68" s="23"/>
      <c r="H68" s="24">
        <f t="shared" si="4"/>
        <v>10</v>
      </c>
    </row>
    <row r="69" spans="1:8" s="9" customFormat="1" ht="12">
      <c r="A69" s="37">
        <v>9</v>
      </c>
      <c r="B69" s="20" t="s">
        <v>68</v>
      </c>
      <c r="C69" s="21">
        <v>2</v>
      </c>
      <c r="D69" s="22"/>
      <c r="E69" s="23"/>
      <c r="F69" s="22">
        <v>8</v>
      </c>
      <c r="G69" s="23">
        <v>8</v>
      </c>
      <c r="H69" s="24">
        <f t="shared" si="4"/>
        <v>8</v>
      </c>
    </row>
    <row r="70" spans="1:8" s="9" customFormat="1" ht="12">
      <c r="A70" s="19">
        <v>10</v>
      </c>
      <c r="B70" s="20" t="s">
        <v>33</v>
      </c>
      <c r="C70" s="21">
        <v>2</v>
      </c>
      <c r="D70" s="22"/>
      <c r="E70" s="23"/>
      <c r="F70" s="22">
        <v>9</v>
      </c>
      <c r="G70" s="23">
        <v>6</v>
      </c>
      <c r="H70" s="24">
        <f t="shared" si="4"/>
        <v>6</v>
      </c>
    </row>
    <row r="71" spans="1:8" s="9" customFormat="1" ht="12.75" thickBot="1">
      <c r="A71" s="40">
        <v>11</v>
      </c>
      <c r="B71" s="26" t="s">
        <v>13</v>
      </c>
      <c r="C71" s="27">
        <v>2</v>
      </c>
      <c r="D71" s="28"/>
      <c r="E71" s="29"/>
      <c r="F71" s="28">
        <v>10</v>
      </c>
      <c r="G71" s="29">
        <v>5</v>
      </c>
      <c r="H71" s="30">
        <f t="shared" si="4"/>
        <v>5</v>
      </c>
    </row>
    <row r="72" spans="1:8" s="9" customFormat="1" ht="12.75" thickBot="1">
      <c r="A72" s="49" t="s">
        <v>74</v>
      </c>
      <c r="B72" s="50"/>
      <c r="C72" s="50"/>
      <c r="D72" s="50"/>
      <c r="E72" s="50"/>
      <c r="F72" s="50"/>
      <c r="G72" s="50"/>
      <c r="H72" s="51"/>
    </row>
    <row r="73" spans="1:8" s="9" customFormat="1" ht="12">
      <c r="A73" s="13">
        <v>1</v>
      </c>
      <c r="B73" s="14" t="s">
        <v>14</v>
      </c>
      <c r="C73" s="15">
        <v>3</v>
      </c>
      <c r="D73" s="16">
        <v>1</v>
      </c>
      <c r="E73" s="17">
        <v>19</v>
      </c>
      <c r="F73" s="16">
        <v>2</v>
      </c>
      <c r="G73" s="17">
        <v>19</v>
      </c>
      <c r="H73" s="18">
        <f aca="true" t="shared" si="5" ref="H73:H78">E73+G73</f>
        <v>38</v>
      </c>
    </row>
    <row r="74" spans="1:8" s="9" customFormat="1" ht="12">
      <c r="A74" s="37">
        <v>2</v>
      </c>
      <c r="B74" s="38" t="s">
        <v>39</v>
      </c>
      <c r="C74" s="21">
        <v>3</v>
      </c>
      <c r="D74" s="22">
        <v>2</v>
      </c>
      <c r="E74" s="23">
        <v>16</v>
      </c>
      <c r="F74" s="22">
        <v>3</v>
      </c>
      <c r="G74" s="23">
        <v>16</v>
      </c>
      <c r="H74" s="24">
        <f t="shared" si="5"/>
        <v>32</v>
      </c>
    </row>
    <row r="75" spans="1:8" s="9" customFormat="1" ht="12">
      <c r="A75" s="19">
        <v>3</v>
      </c>
      <c r="B75" s="38" t="s">
        <v>41</v>
      </c>
      <c r="C75" s="21">
        <v>3</v>
      </c>
      <c r="D75" s="22">
        <v>3</v>
      </c>
      <c r="E75" s="23">
        <v>14</v>
      </c>
      <c r="F75" s="22">
        <v>5</v>
      </c>
      <c r="G75" s="23">
        <v>12</v>
      </c>
      <c r="H75" s="24">
        <f t="shared" si="5"/>
        <v>26</v>
      </c>
    </row>
    <row r="76" spans="1:8" s="9" customFormat="1" ht="12">
      <c r="A76" s="19">
        <v>4</v>
      </c>
      <c r="B76" s="38" t="s">
        <v>69</v>
      </c>
      <c r="C76" s="21">
        <v>3</v>
      </c>
      <c r="D76" s="22"/>
      <c r="E76" s="23"/>
      <c r="F76" s="22">
        <v>1</v>
      </c>
      <c r="G76" s="23">
        <v>22</v>
      </c>
      <c r="H76" s="24">
        <f t="shared" si="5"/>
        <v>22</v>
      </c>
    </row>
    <row r="77" spans="1:8" s="9" customFormat="1" ht="12">
      <c r="A77" s="19">
        <v>5</v>
      </c>
      <c r="B77" s="1" t="s">
        <v>34</v>
      </c>
      <c r="C77" s="2">
        <v>3</v>
      </c>
      <c r="D77" s="22"/>
      <c r="E77" s="23"/>
      <c r="F77" s="22">
        <v>4</v>
      </c>
      <c r="G77" s="23">
        <v>14</v>
      </c>
      <c r="H77" s="24">
        <f t="shared" si="5"/>
        <v>14</v>
      </c>
    </row>
    <row r="78" spans="1:8" s="9" customFormat="1" ht="12.75" thickBot="1">
      <c r="A78" s="25">
        <v>6</v>
      </c>
      <c r="B78" s="41" t="s">
        <v>43</v>
      </c>
      <c r="C78" s="27">
        <v>3</v>
      </c>
      <c r="D78" s="28">
        <v>4</v>
      </c>
      <c r="E78" s="29">
        <v>12</v>
      </c>
      <c r="F78" s="28"/>
      <c r="G78" s="29"/>
      <c r="H78" s="30">
        <f t="shared" si="5"/>
        <v>12</v>
      </c>
    </row>
  </sheetData>
  <sheetProtection/>
  <mergeCells count="19">
    <mergeCell ref="C3:C4"/>
    <mergeCell ref="A5:H5"/>
    <mergeCell ref="A17:H17"/>
    <mergeCell ref="A33:H33"/>
    <mergeCell ref="A1:H1"/>
    <mergeCell ref="A3:A4"/>
    <mergeCell ref="B3:B4"/>
    <mergeCell ref="D3:E3"/>
    <mergeCell ref="F3:G3"/>
    <mergeCell ref="H3:H4"/>
    <mergeCell ref="A43:H43"/>
    <mergeCell ref="A56:H56"/>
    <mergeCell ref="A72:H72"/>
    <mergeCell ref="C41:C42"/>
    <mergeCell ref="H41:H42"/>
    <mergeCell ref="A41:A42"/>
    <mergeCell ref="B41:B42"/>
    <mergeCell ref="D41:E41"/>
    <mergeCell ref="F41:G41"/>
  </mergeCells>
  <conditionalFormatting sqref="B34:C39 B78 B21:C32 B67:C71 B73:C77">
    <cfRule type="expression" priority="7" dxfId="3" stopIfTrue="1">
      <formula>#REF!=""</formula>
    </cfRule>
    <cfRule type="expression" priority="8" dxfId="1" stopIfTrue="1">
      <formula>#REF!&lt;&gt;"Open"</formula>
    </cfRule>
    <cfRule type="expression" priority="9" dxfId="0" stopIfTrue="1">
      <formula>#REF!&lt;&gt;"Normal"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2"/>
  <rowBreaks count="1" manualBreakCount="1"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Dimitris Stathakos</dc:creator>
  <cp:keywords/>
  <dc:description/>
  <cp:lastModifiedBy>Evagoras Papatheou</cp:lastModifiedBy>
  <cp:lastPrinted>2016-02-09T20:27:37Z</cp:lastPrinted>
  <dcterms:created xsi:type="dcterms:W3CDTF">2015-02-10T07:50:59Z</dcterms:created>
  <dcterms:modified xsi:type="dcterms:W3CDTF">2016-02-19T15:16:51Z</dcterms:modified>
  <cp:category/>
  <cp:version/>
  <cp:contentType/>
  <cp:contentStatus/>
</cp:coreProperties>
</file>